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135" windowWidth="27660" windowHeight="11775"/>
  </bookViews>
  <sheets>
    <sheet name="КМ_ФОР" sheetId="1" r:id="rId1"/>
  </sheets>
  <definedNames>
    <definedName name="_xlnm.Print_Titles" localSheetId="0">КМ_ФОР!$5:$7</definedName>
    <definedName name="_xlnm.Print_Area" localSheetId="0">КМ_ФОР!$A$1:$E$47</definedName>
  </definedNames>
  <calcPr calcId="145621"/>
</workbook>
</file>

<file path=xl/calcChain.xml><?xml version="1.0" encoding="utf-8"?>
<calcChain xmlns="http://schemas.openxmlformats.org/spreadsheetml/2006/main">
  <c r="D19" i="1" l="1"/>
  <c r="C19" i="1"/>
  <c r="D44" i="1"/>
  <c r="C44" i="1"/>
  <c r="C46" i="1" l="1"/>
  <c r="D46" i="1"/>
</calcChain>
</file>

<file path=xl/sharedStrings.xml><?xml version="1.0" encoding="utf-8"?>
<sst xmlns="http://schemas.openxmlformats.org/spreadsheetml/2006/main" count="84" uniqueCount="65">
  <si>
    <t>Наименование мероприятий</t>
  </si>
  <si>
    <t>Источники финансирования</t>
  </si>
  <si>
    <t xml:space="preserve">СГЗ     </t>
  </si>
  <si>
    <t>каф. ФВиС</t>
  </si>
  <si>
    <t>Страховые взносы за студентов-спортсменов, участвующих в МССИ</t>
  </si>
  <si>
    <t>ШКОЛА СТУДЕНЧЕСКОГО АКТИВА (ШСА)</t>
  </si>
  <si>
    <t>ПОСВЯЩЕНИЕ В СТУДЕНТЫ</t>
  </si>
  <si>
    <t>Участие студентов и студенческих коллективов в конференциях, фестивалях, конкурсах и т.п.</t>
  </si>
  <si>
    <t xml:space="preserve"> </t>
  </si>
  <si>
    <t>Приобретение инвентаря и спортивной формы для сборных команд</t>
  </si>
  <si>
    <t>Организационный взнос за участие в Московских Студенческих Играх</t>
  </si>
  <si>
    <t>ДК</t>
  </si>
  <si>
    <t>ИТОГО из средств КМиФОР:</t>
  </si>
  <si>
    <t>Медикаменты</t>
  </si>
  <si>
    <t>Межвузовский патриотический фестиваль "Салют! Победа!"</t>
  </si>
  <si>
    <t>Ежегодная премия "СПОРТИВНЫЙ ОЛИМП"</t>
  </si>
  <si>
    <t>Переподготовка по программе ДПО для кураторов, наставников</t>
  </si>
  <si>
    <t>ОСС</t>
  </si>
  <si>
    <t>Наградной материал для соревнований</t>
  </si>
  <si>
    <t>№</t>
  </si>
  <si>
    <t>Всего ФОР:</t>
  </si>
  <si>
    <t>Физкультурно-оздоровительная работа (ФОР)</t>
  </si>
  <si>
    <t xml:space="preserve">Традиционные конкурсы талантов для студентов МЭИ </t>
  </si>
  <si>
    <t>Конкурс Грантов ОСС</t>
  </si>
  <si>
    <t>Материалы для работы Объединенного студенческого совета «НИУ «МЭИ»</t>
  </si>
  <si>
    <t>ДЕНЬ ЗНАНИЙ и ВЕЧЕР ПЕРВОКУРСНИКОВ</t>
  </si>
  <si>
    <t>Культурно-воспитательные мероприятия (КВМ)</t>
  </si>
  <si>
    <t>ССО</t>
  </si>
  <si>
    <t xml:space="preserve">    Всего КВМ:</t>
  </si>
  <si>
    <t>Обеспечение деятельности ТПК "Горизонт"</t>
  </si>
  <si>
    <t>каф. ФВиС, ОСС, ДК</t>
  </si>
  <si>
    <t>Членский взнос в ОФСО  «Союз чир спорта и черлидинга России»</t>
  </si>
  <si>
    <t>Ответственный исполнитель</t>
  </si>
  <si>
    <t>ТПК "Горизонт"</t>
  </si>
  <si>
    <t>ПКСиА</t>
  </si>
  <si>
    <t>Патриотическая акция "СНЕЖНЫЙ ДЕСАНТ"</t>
  </si>
  <si>
    <t>Членский взнос в Студенческую волейбольную Ассоциацию</t>
  </si>
  <si>
    <t>Мероприятия ДК МЭИ</t>
  </si>
  <si>
    <t>Организация работы студенческих отрядов (ССО МЭИ)</t>
  </si>
  <si>
    <t>Обеспечение деятельности Службы психологической поддержки</t>
  </si>
  <si>
    <t>Ежегодная премия "СТУДЕНТ ГОДА МЭИ", "Лучшая студенческая организация года МЭИ"</t>
  </si>
  <si>
    <t>Стипендиальный фонд ОСС</t>
  </si>
  <si>
    <t>Спорт =  весь спорт + ледовый зачет</t>
  </si>
  <si>
    <t>Патриотическая работа = Горизонт (22 и 23)+Десант(46)+Юнармия(50)+СалютПобеда(34)</t>
  </si>
  <si>
    <t>Профориентация = Спидкуб(18)+ССО(24)+Ярмарки(51)+Я-Инж(52)</t>
  </si>
  <si>
    <t>Культ-масс=ДЗ(19)+</t>
  </si>
  <si>
    <t>УМВР,  ОСС</t>
  </si>
  <si>
    <t>УМВР</t>
  </si>
  <si>
    <t>УМВР,  ДК</t>
  </si>
  <si>
    <t>УМВР, Дирекции, ОСС</t>
  </si>
  <si>
    <t>Обеспечение деятельности Центра компетенций</t>
  </si>
  <si>
    <t>ПКСиА,  УМВР</t>
  </si>
  <si>
    <t>УМВР, ОСС</t>
  </si>
  <si>
    <t>Оснащение Студенческого центра МЭИ</t>
  </si>
  <si>
    <t xml:space="preserve">Аренда спортивных объектов и оборудования для игр по мини-футболу мужской и женской команды </t>
  </si>
  <si>
    <t>Аренда спортивных объектов и оборудованияа (хоккей, кёрлинг, биатлон, стрельба)</t>
  </si>
  <si>
    <t>Участие сборных команд в международных и всероссийских соревнованиях, в соревнованиях спортивных  лиг  АСБ (муж, жен.), НСФЛ</t>
  </si>
  <si>
    <t>Торжественное вручение дипломов выпускникам 2024 года</t>
  </si>
  <si>
    <t>Конкурс ЛУЧШАЯ УЧЕБНАЯ ГРУППА 2023/24 учебного года - Финал</t>
  </si>
  <si>
    <t>Университетские военно-патриотические командные игры</t>
  </si>
  <si>
    <t>Горизонт, ВК</t>
  </si>
  <si>
    <t>Интерфестиваль 2024</t>
  </si>
  <si>
    <r>
      <t xml:space="preserve">Направление: </t>
    </r>
    <r>
      <rPr>
        <b/>
        <i/>
        <sz val="14"/>
        <rFont val="Times New Roman"/>
        <family val="1"/>
        <charset val="204"/>
      </rPr>
      <t>Организация внеучебной работы в НИУ МЭИ</t>
    </r>
  </si>
  <si>
    <t>в/бюджет (ЦФ)</t>
  </si>
  <si>
    <t>Информация о расходах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</si>
</sst>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rgb="FF0070C0"/>
      <name val="Calibri"/>
      <family val="2"/>
      <charset val="204"/>
      <scheme val="minor"/>
    </font>
    <font>
      <b/>
      <sz val="13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Border="1"/>
    <xf numFmtId="0" fontId="5" fillId="0" borderId="0" xfId="0" applyFont="1" applyBorder="1" applyAlignment="1">
      <alignment wrapText="1"/>
    </xf>
    <xf numFmtId="3" fontId="5" fillId="0" borderId="0" xfId="0" applyNumberFormat="1" applyFont="1" applyBorder="1"/>
    <xf numFmtId="3" fontId="3" fillId="0" borderId="0" xfId="0" applyNumberFormat="1" applyFont="1" applyFill="1" applyBorder="1"/>
    <xf numFmtId="0" fontId="9" fillId="0" borderId="0" xfId="0" applyFont="1" applyFill="1"/>
    <xf numFmtId="0" fontId="4" fillId="0" borderId="0" xfId="0" applyFont="1" applyFill="1"/>
    <xf numFmtId="0" fontId="8" fillId="0" borderId="0" xfId="0" applyFont="1"/>
    <xf numFmtId="0" fontId="10" fillId="0" borderId="0" xfId="0" applyFont="1"/>
    <xf numFmtId="0" fontId="13" fillId="0" borderId="0" xfId="0" applyFont="1"/>
    <xf numFmtId="0" fontId="15" fillId="0" borderId="0" xfId="0" applyFont="1" applyFill="1"/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11" fillId="0" borderId="1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center" wrapText="1"/>
    </xf>
    <xf numFmtId="2" fontId="11" fillId="0" borderId="8" xfId="0" applyNumberFormat="1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center" vertical="center"/>
    </xf>
    <xf numFmtId="2" fontId="14" fillId="3" borderId="15" xfId="0" applyNumberFormat="1" applyFont="1" applyFill="1" applyBorder="1" applyAlignment="1">
      <alignment horizontal="righ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right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vertical="center"/>
    </xf>
    <xf numFmtId="0" fontId="11" fillId="0" borderId="8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2" fontId="11" fillId="0" borderId="16" xfId="0" applyNumberFormat="1" applyFont="1" applyFill="1" applyBorder="1" applyAlignment="1">
      <alignment horizontal="right" vertical="center"/>
    </xf>
    <xf numFmtId="0" fontId="11" fillId="0" borderId="2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right" vertical="center" wrapText="1"/>
    </xf>
    <xf numFmtId="0" fontId="12" fillId="0" borderId="25" xfId="0" applyFont="1" applyBorder="1"/>
    <xf numFmtId="0" fontId="13" fillId="0" borderId="0" xfId="0" applyFont="1" applyBorder="1"/>
    <xf numFmtId="0" fontId="13" fillId="0" borderId="26" xfId="0" applyFont="1" applyBorder="1"/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 vertical="center"/>
    </xf>
    <xf numFmtId="2" fontId="11" fillId="4" borderId="30" xfId="0" applyNumberFormat="1" applyFont="1" applyFill="1" applyBorder="1" applyAlignment="1">
      <alignment horizontal="right" vertical="top"/>
    </xf>
    <xf numFmtId="0" fontId="11" fillId="0" borderId="0" xfId="0" applyNumberFormat="1" applyFont="1" applyBorder="1" applyAlignment="1"/>
    <xf numFmtId="0" fontId="11" fillId="0" borderId="0" xfId="0" applyNumberFormat="1" applyFont="1" applyAlignment="1">
      <alignment wrapText="1"/>
    </xf>
    <xf numFmtId="0" fontId="11" fillId="0" borderId="31" xfId="0" applyNumberFormat="1" applyFont="1" applyFill="1" applyBorder="1" applyAlignment="1">
      <alignment horizontal="left" vertical="center" wrapText="1"/>
    </xf>
    <xf numFmtId="2" fontId="11" fillId="0" borderId="32" xfId="0" applyNumberFormat="1" applyFont="1" applyFill="1" applyBorder="1" applyAlignment="1">
      <alignment horizontal="right" vertical="center"/>
    </xf>
    <xf numFmtId="165" fontId="14" fillId="0" borderId="24" xfId="1" applyNumberFormat="1" applyFont="1" applyFill="1" applyBorder="1" applyAlignment="1">
      <alignment horizontal="right" vertical="center" wrapText="1"/>
    </xf>
    <xf numFmtId="165" fontId="14" fillId="0" borderId="24" xfId="1" applyNumberFormat="1" applyFont="1" applyFill="1" applyBorder="1" applyAlignment="1">
      <alignment horizontal="right" vertical="center"/>
    </xf>
    <xf numFmtId="165" fontId="14" fillId="0" borderId="7" xfId="1" applyNumberFormat="1" applyFont="1" applyFill="1" applyBorder="1" applyAlignment="1">
      <alignment horizontal="right" vertical="center" wrapText="1"/>
    </xf>
    <xf numFmtId="165" fontId="14" fillId="0" borderId="7" xfId="1" applyNumberFormat="1" applyFont="1" applyFill="1" applyBorder="1" applyAlignment="1">
      <alignment horizontal="right" vertical="center"/>
    </xf>
    <xf numFmtId="165" fontId="11" fillId="3" borderId="14" xfId="1" applyNumberFormat="1" applyFont="1" applyFill="1" applyBorder="1" applyAlignment="1">
      <alignment horizontal="right" vertical="center"/>
    </xf>
    <xf numFmtId="4" fontId="14" fillId="0" borderId="13" xfId="1" applyNumberFormat="1" applyFont="1" applyFill="1" applyBorder="1" applyAlignment="1">
      <alignment horizontal="right"/>
    </xf>
    <xf numFmtId="4" fontId="11" fillId="0" borderId="13" xfId="0" applyNumberFormat="1" applyFont="1" applyFill="1" applyBorder="1" applyAlignment="1">
      <alignment vertical="center"/>
    </xf>
    <xf numFmtId="4" fontId="14" fillId="0" borderId="7" xfId="1" applyNumberFormat="1" applyFont="1" applyFill="1" applyBorder="1" applyAlignment="1">
      <alignment horizontal="right"/>
    </xf>
    <xf numFmtId="4" fontId="11" fillId="0" borderId="7" xfId="0" applyNumberFormat="1" applyFont="1" applyFill="1" applyBorder="1" applyAlignment="1">
      <alignment vertical="center"/>
    </xf>
    <xf numFmtId="4" fontId="14" fillId="0" borderId="6" xfId="1" applyNumberFormat="1" applyFont="1" applyFill="1" applyBorder="1" applyAlignment="1">
      <alignment horizontal="right"/>
    </xf>
    <xf numFmtId="4" fontId="14" fillId="0" borderId="18" xfId="1" applyNumberFormat="1" applyFont="1" applyFill="1" applyBorder="1" applyAlignment="1">
      <alignment horizontal="right"/>
    </xf>
    <xf numFmtId="4" fontId="14" fillId="0" borderId="7" xfId="1" applyNumberFormat="1" applyFont="1" applyFill="1" applyBorder="1" applyAlignment="1">
      <alignment vertical="center"/>
    </xf>
    <xf numFmtId="4" fontId="14" fillId="0" borderId="7" xfId="1" applyNumberFormat="1" applyFont="1" applyFill="1" applyBorder="1" applyAlignment="1">
      <alignment horizontal="right" vertical="center"/>
    </xf>
    <xf numFmtId="4" fontId="17" fillId="0" borderId="7" xfId="1" applyNumberFormat="1" applyFont="1" applyFill="1" applyBorder="1" applyAlignment="1">
      <alignment vertical="center"/>
    </xf>
    <xf numFmtId="4" fontId="11" fillId="0" borderId="7" xfId="1" applyNumberFormat="1" applyFont="1" applyFill="1" applyBorder="1" applyAlignment="1">
      <alignment vertical="center"/>
    </xf>
    <xf numFmtId="4" fontId="14" fillId="0" borderId="28" xfId="1" applyNumberFormat="1" applyFont="1" applyFill="1" applyBorder="1" applyAlignment="1">
      <alignment horizontal="right"/>
    </xf>
    <xf numFmtId="4" fontId="14" fillId="0" borderId="28" xfId="1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left" vertical="center" wrapText="1"/>
    </xf>
    <xf numFmtId="4" fontId="11" fillId="3" borderId="14" xfId="1" applyNumberFormat="1" applyFont="1" applyFill="1" applyBorder="1" applyAlignment="1">
      <alignment horizontal="right" wrapText="1"/>
    </xf>
    <xf numFmtId="4" fontId="13" fillId="0" borderId="0" xfId="0" applyNumberFormat="1" applyFont="1" applyBorder="1"/>
    <xf numFmtId="4" fontId="11" fillId="4" borderId="17" xfId="1" applyNumberFormat="1" applyFont="1" applyFill="1" applyBorder="1" applyAlignment="1">
      <alignment horizontal="right" vertical="center" wrapText="1"/>
    </xf>
    <xf numFmtId="0" fontId="11" fillId="3" borderId="19" xfId="0" applyNumberFormat="1" applyFont="1" applyFill="1" applyBorder="1" applyAlignment="1">
      <alignment horizontal="left" vertical="center" wrapText="1" indent="2"/>
    </xf>
    <xf numFmtId="0" fontId="11" fillId="3" borderId="17" xfId="0" applyNumberFormat="1" applyFont="1" applyFill="1" applyBorder="1" applyAlignment="1">
      <alignment horizontal="left" vertical="center" wrapText="1" indent="2"/>
    </xf>
    <xf numFmtId="0" fontId="11" fillId="3" borderId="19" xfId="0" applyNumberFormat="1" applyFont="1" applyFill="1" applyBorder="1" applyAlignment="1">
      <alignment horizontal="left" vertical="center" wrapText="1"/>
    </xf>
    <xf numFmtId="0" fontId="11" fillId="3" borderId="17" xfId="0" applyNumberFormat="1" applyFont="1" applyFill="1" applyBorder="1" applyAlignment="1">
      <alignment horizontal="left" vertical="center" wrapText="1"/>
    </xf>
    <xf numFmtId="0" fontId="11" fillId="4" borderId="19" xfId="0" applyNumberFormat="1" applyFont="1" applyFill="1" applyBorder="1" applyAlignment="1">
      <alignment horizontal="center" vertical="center" wrapText="1"/>
    </xf>
    <xf numFmtId="0" fontId="11" fillId="4" borderId="17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3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  <xf numFmtId="0" fontId="11" fillId="0" borderId="34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U60"/>
  <sheetViews>
    <sheetView tabSelected="1" view="pageBreakPreview" zoomScale="80" zoomScaleNormal="100" zoomScaleSheetLayoutView="80" workbookViewId="0">
      <selection activeCell="A2" sqref="A2:E2"/>
    </sheetView>
  </sheetViews>
  <sheetFormatPr defaultRowHeight="15" x14ac:dyDescent="0.25"/>
  <cols>
    <col min="1" max="1" width="7.5703125" style="11" customWidth="1"/>
    <col min="2" max="2" width="129.85546875" customWidth="1"/>
    <col min="3" max="4" width="23.7109375" customWidth="1"/>
    <col min="5" max="5" width="33.28515625" customWidth="1"/>
    <col min="6" max="6" width="28" customWidth="1"/>
    <col min="7" max="7" width="0.28515625" customWidth="1"/>
    <col min="8" max="8" width="5.140625" customWidth="1"/>
  </cols>
  <sheetData>
    <row r="1" spans="1:6" s="12" customFormat="1" ht="6" customHeight="1" x14ac:dyDescent="0.3">
      <c r="A1" s="35"/>
      <c r="B1" s="35"/>
      <c r="C1" s="35"/>
      <c r="D1" s="36"/>
      <c r="E1" s="35"/>
      <c r="F1" s="37"/>
    </row>
    <row r="2" spans="1:6" s="12" customFormat="1" ht="23.25" customHeight="1" x14ac:dyDescent="0.3">
      <c r="A2" s="90" t="s">
        <v>64</v>
      </c>
      <c r="B2" s="90"/>
      <c r="C2" s="90"/>
      <c r="D2" s="90"/>
      <c r="E2" s="90"/>
      <c r="F2" s="40"/>
    </row>
    <row r="3" spans="1:6" s="12" customFormat="1" ht="2.25" customHeight="1" x14ac:dyDescent="0.3">
      <c r="A3" s="40"/>
      <c r="B3" s="40"/>
      <c r="C3" s="40"/>
      <c r="D3" s="40"/>
      <c r="E3" s="40"/>
      <c r="F3" s="40"/>
    </row>
    <row r="4" spans="1:6" s="12" customFormat="1" ht="28.5" customHeight="1" thickBot="1" x14ac:dyDescent="0.4">
      <c r="A4" s="91" t="s">
        <v>62</v>
      </c>
      <c r="B4" s="91"/>
      <c r="C4" s="91"/>
      <c r="D4" s="91"/>
      <c r="E4" s="91"/>
      <c r="F4" s="39"/>
    </row>
    <row r="5" spans="1:6" s="12" customFormat="1" ht="28.5" customHeight="1" x14ac:dyDescent="0.3">
      <c r="A5" s="75" t="s">
        <v>19</v>
      </c>
      <c r="B5" s="78" t="s">
        <v>0</v>
      </c>
      <c r="C5" s="81" t="s">
        <v>1</v>
      </c>
      <c r="D5" s="82"/>
      <c r="E5" s="83" t="s">
        <v>32</v>
      </c>
    </row>
    <row r="6" spans="1:6" s="12" customFormat="1" ht="15.75" customHeight="1" x14ac:dyDescent="0.3">
      <c r="A6" s="76"/>
      <c r="B6" s="79"/>
      <c r="C6" s="86" t="s">
        <v>2</v>
      </c>
      <c r="D6" s="88" t="s">
        <v>63</v>
      </c>
      <c r="E6" s="84"/>
    </row>
    <row r="7" spans="1:6" s="12" customFormat="1" ht="20.25" customHeight="1" thickBot="1" x14ac:dyDescent="0.35">
      <c r="A7" s="77"/>
      <c r="B7" s="80"/>
      <c r="C7" s="87"/>
      <c r="D7" s="89"/>
      <c r="E7" s="85"/>
    </row>
    <row r="8" spans="1:6" s="3" customFormat="1" ht="35.25" customHeight="1" thickBot="1" x14ac:dyDescent="0.35">
      <c r="A8" s="70" t="s">
        <v>21</v>
      </c>
      <c r="B8" s="71"/>
      <c r="C8" s="71"/>
      <c r="D8" s="71"/>
      <c r="E8" s="72"/>
    </row>
    <row r="9" spans="1:6" s="13" customFormat="1" ht="30" customHeight="1" x14ac:dyDescent="0.3">
      <c r="A9" s="16">
        <v>1</v>
      </c>
      <c r="B9" s="41" t="s">
        <v>10</v>
      </c>
      <c r="C9" s="43">
        <v>1884627.8</v>
      </c>
      <c r="D9" s="44"/>
      <c r="E9" s="42" t="s">
        <v>3</v>
      </c>
    </row>
    <row r="10" spans="1:6" s="13" customFormat="1" ht="30" customHeight="1" x14ac:dyDescent="0.3">
      <c r="A10" s="17">
        <v>2</v>
      </c>
      <c r="B10" s="18" t="s">
        <v>18</v>
      </c>
      <c r="C10" s="45">
        <v>0</v>
      </c>
      <c r="D10" s="46"/>
      <c r="E10" s="19" t="s">
        <v>3</v>
      </c>
    </row>
    <row r="11" spans="1:6" s="13" customFormat="1" ht="30" customHeight="1" x14ac:dyDescent="0.3">
      <c r="A11" s="17">
        <v>3</v>
      </c>
      <c r="B11" s="18" t="s">
        <v>13</v>
      </c>
      <c r="C11" s="45">
        <v>53053.4</v>
      </c>
      <c r="D11" s="46"/>
      <c r="E11" s="19" t="s">
        <v>3</v>
      </c>
    </row>
    <row r="12" spans="1:6" s="13" customFormat="1" ht="30" customHeight="1" x14ac:dyDescent="0.3">
      <c r="A12" s="17">
        <v>4</v>
      </c>
      <c r="B12" s="18" t="s">
        <v>4</v>
      </c>
      <c r="C12" s="45">
        <v>458360</v>
      </c>
      <c r="D12" s="46"/>
      <c r="E12" s="19" t="s">
        <v>3</v>
      </c>
    </row>
    <row r="13" spans="1:6" s="13" customFormat="1" ht="30" customHeight="1" x14ac:dyDescent="0.3">
      <c r="A13" s="20">
        <v>5</v>
      </c>
      <c r="B13" s="18" t="s">
        <v>9</v>
      </c>
      <c r="C13" s="45">
        <v>1187217.78</v>
      </c>
      <c r="D13" s="46"/>
      <c r="E13" s="19" t="s">
        <v>3</v>
      </c>
    </row>
    <row r="14" spans="1:6" s="13" customFormat="1" ht="30" customHeight="1" x14ac:dyDescent="0.3">
      <c r="A14" s="17">
        <v>6</v>
      </c>
      <c r="B14" s="18" t="s">
        <v>31</v>
      </c>
      <c r="C14" s="45">
        <v>102600</v>
      </c>
      <c r="D14" s="46"/>
      <c r="E14" s="19" t="s">
        <v>3</v>
      </c>
    </row>
    <row r="15" spans="1:6" s="13" customFormat="1" ht="30" customHeight="1" x14ac:dyDescent="0.3">
      <c r="A15" s="17">
        <v>7</v>
      </c>
      <c r="B15" s="18" t="s">
        <v>36</v>
      </c>
      <c r="C15" s="45">
        <v>0</v>
      </c>
      <c r="D15" s="46"/>
      <c r="E15" s="19" t="s">
        <v>3</v>
      </c>
    </row>
    <row r="16" spans="1:6" s="13" customFormat="1" ht="30" customHeight="1" x14ac:dyDescent="0.3">
      <c r="A16" s="17">
        <v>8</v>
      </c>
      <c r="B16" s="18" t="s">
        <v>54</v>
      </c>
      <c r="C16" s="45">
        <v>75200</v>
      </c>
      <c r="D16" s="46"/>
      <c r="E16" s="19" t="s">
        <v>3</v>
      </c>
    </row>
    <row r="17" spans="1:6" s="13" customFormat="1" ht="30" customHeight="1" x14ac:dyDescent="0.3">
      <c r="A17" s="20">
        <v>9</v>
      </c>
      <c r="B17" s="18" t="s">
        <v>55</v>
      </c>
      <c r="C17" s="45">
        <v>806020</v>
      </c>
      <c r="D17" s="46"/>
      <c r="E17" s="19" t="s">
        <v>3</v>
      </c>
    </row>
    <row r="18" spans="1:6" s="13" customFormat="1" ht="45.75" customHeight="1" thickBot="1" x14ac:dyDescent="0.35">
      <c r="A18" s="17">
        <v>10</v>
      </c>
      <c r="B18" s="18" t="s">
        <v>56</v>
      </c>
      <c r="C18" s="45">
        <v>781481.9</v>
      </c>
      <c r="D18" s="46">
        <v>90206</v>
      </c>
      <c r="E18" s="19" t="s">
        <v>3</v>
      </c>
      <c r="F18" s="10"/>
    </row>
    <row r="19" spans="1:6" s="13" customFormat="1" ht="35.25" customHeight="1" thickBot="1" x14ac:dyDescent="0.35">
      <c r="A19" s="64" t="s">
        <v>20</v>
      </c>
      <c r="B19" s="65"/>
      <c r="C19" s="47">
        <f>SUM(C9:C18)</f>
        <v>5348560.8800000008</v>
      </c>
      <c r="D19" s="47">
        <f>SUM(D9:D18)</f>
        <v>90206</v>
      </c>
      <c r="E19" s="21"/>
      <c r="F19" s="10"/>
    </row>
    <row r="20" spans="1:6" s="2" customFormat="1" ht="35.25" customHeight="1" thickBot="1" x14ac:dyDescent="0.35">
      <c r="A20" s="73" t="s">
        <v>26</v>
      </c>
      <c r="B20" s="74"/>
      <c r="C20" s="74"/>
      <c r="D20" s="74"/>
      <c r="E20" s="74"/>
      <c r="F20" s="10"/>
    </row>
    <row r="21" spans="1:6" s="2" customFormat="1" ht="30" customHeight="1" x14ac:dyDescent="0.3">
      <c r="A21" s="22">
        <v>11</v>
      </c>
      <c r="B21" s="23" t="s">
        <v>24</v>
      </c>
      <c r="C21" s="48">
        <v>98450</v>
      </c>
      <c r="D21" s="49"/>
      <c r="E21" s="24" t="s">
        <v>17</v>
      </c>
    </row>
    <row r="22" spans="1:6" s="2" customFormat="1" ht="30" customHeight="1" x14ac:dyDescent="0.3">
      <c r="A22" s="25">
        <v>12</v>
      </c>
      <c r="B22" s="26" t="s">
        <v>23</v>
      </c>
      <c r="C22" s="50">
        <v>417301.97</v>
      </c>
      <c r="D22" s="51"/>
      <c r="E22" s="27" t="s">
        <v>17</v>
      </c>
    </row>
    <row r="23" spans="1:6" s="10" customFormat="1" ht="30" customHeight="1" thickBot="1" x14ac:dyDescent="0.35">
      <c r="A23" s="25">
        <v>13</v>
      </c>
      <c r="B23" s="28" t="s">
        <v>5</v>
      </c>
      <c r="C23" s="52">
        <v>325000</v>
      </c>
      <c r="D23" s="53"/>
      <c r="E23" s="19" t="s">
        <v>46</v>
      </c>
    </row>
    <row r="24" spans="1:6" s="3" customFormat="1" ht="30" customHeight="1" x14ac:dyDescent="0.3">
      <c r="A24" s="22">
        <v>14</v>
      </c>
      <c r="B24" s="18" t="s">
        <v>58</v>
      </c>
      <c r="C24" s="50">
        <v>298000</v>
      </c>
      <c r="D24" s="54"/>
      <c r="E24" s="19" t="s">
        <v>47</v>
      </c>
    </row>
    <row r="25" spans="1:6" s="2" customFormat="1" ht="30" customHeight="1" x14ac:dyDescent="0.3">
      <c r="A25" s="25">
        <v>15</v>
      </c>
      <c r="B25" s="18" t="s">
        <v>25</v>
      </c>
      <c r="C25" s="50">
        <v>436072</v>
      </c>
      <c r="D25" s="55">
        <v>36480</v>
      </c>
      <c r="E25" s="29" t="s">
        <v>48</v>
      </c>
    </row>
    <row r="26" spans="1:6" s="2" customFormat="1" ht="30" customHeight="1" thickBot="1" x14ac:dyDescent="0.35">
      <c r="A26" s="25">
        <v>16</v>
      </c>
      <c r="B26" s="18" t="s">
        <v>6</v>
      </c>
      <c r="C26" s="50">
        <v>1017694</v>
      </c>
      <c r="D26" s="55"/>
      <c r="E26" s="19" t="s">
        <v>49</v>
      </c>
    </row>
    <row r="27" spans="1:6" s="8" customFormat="1" ht="30" customHeight="1" x14ac:dyDescent="0.3">
      <c r="A27" s="22">
        <v>17</v>
      </c>
      <c r="B27" s="18" t="s">
        <v>29</v>
      </c>
      <c r="C27" s="50">
        <v>1513463</v>
      </c>
      <c r="D27" s="50">
        <v>27125</v>
      </c>
      <c r="E27" s="29" t="s">
        <v>33</v>
      </c>
    </row>
    <row r="28" spans="1:6" s="8" customFormat="1" ht="30" customHeight="1" x14ac:dyDescent="0.3">
      <c r="A28" s="25">
        <v>18</v>
      </c>
      <c r="B28" s="18" t="s">
        <v>38</v>
      </c>
      <c r="C28" s="50">
        <v>544320</v>
      </c>
      <c r="D28" s="56"/>
      <c r="E28" s="19" t="s">
        <v>27</v>
      </c>
    </row>
    <row r="29" spans="1:6" s="9" customFormat="1" ht="30" customHeight="1" thickBot="1" x14ac:dyDescent="0.35">
      <c r="A29" s="25">
        <v>19</v>
      </c>
      <c r="B29" s="18" t="s">
        <v>22</v>
      </c>
      <c r="C29" s="50">
        <v>534500</v>
      </c>
      <c r="D29" s="57"/>
      <c r="E29" s="19" t="s">
        <v>11</v>
      </c>
    </row>
    <row r="30" spans="1:6" s="8" customFormat="1" ht="30" customHeight="1" x14ac:dyDescent="0.3">
      <c r="A30" s="22">
        <v>20</v>
      </c>
      <c r="B30" s="18" t="s">
        <v>16</v>
      </c>
      <c r="C30" s="50">
        <v>12000</v>
      </c>
      <c r="D30" s="56"/>
      <c r="E30" s="29" t="s">
        <v>47</v>
      </c>
    </row>
    <row r="31" spans="1:6" s="8" customFormat="1" ht="30" customHeight="1" x14ac:dyDescent="0.3">
      <c r="A31" s="25">
        <v>21</v>
      </c>
      <c r="B31" s="18" t="s">
        <v>39</v>
      </c>
      <c r="C31" s="50">
        <v>30000</v>
      </c>
      <c r="D31" s="56"/>
      <c r="E31" s="29" t="s">
        <v>47</v>
      </c>
    </row>
    <row r="32" spans="1:6" s="1" customFormat="1" ht="30" customHeight="1" thickBot="1" x14ac:dyDescent="0.35">
      <c r="A32" s="25">
        <v>22</v>
      </c>
      <c r="B32" s="18" t="s">
        <v>57</v>
      </c>
      <c r="C32" s="50">
        <v>198200</v>
      </c>
      <c r="D32" s="57"/>
      <c r="E32" s="29" t="s">
        <v>47</v>
      </c>
    </row>
    <row r="33" spans="1:16323" s="9" customFormat="1" ht="30" customHeight="1" x14ac:dyDescent="0.3">
      <c r="A33" s="22">
        <v>23</v>
      </c>
      <c r="B33" s="18" t="s">
        <v>14</v>
      </c>
      <c r="C33" s="50">
        <v>102300</v>
      </c>
      <c r="D33" s="57"/>
      <c r="E33" s="29" t="s">
        <v>48</v>
      </c>
    </row>
    <row r="34" spans="1:16323" s="9" customFormat="1" ht="30" customHeight="1" x14ac:dyDescent="0.3">
      <c r="A34" s="25">
        <v>24</v>
      </c>
      <c r="B34" s="18" t="s">
        <v>37</v>
      </c>
      <c r="C34" s="50">
        <v>292596.8</v>
      </c>
      <c r="D34" s="50">
        <v>171973.64</v>
      </c>
      <c r="E34" s="29" t="s">
        <v>11</v>
      </c>
    </row>
    <row r="35" spans="1:16323" s="8" customFormat="1" ht="30" customHeight="1" thickBot="1" x14ac:dyDescent="0.35">
      <c r="A35" s="25">
        <v>25</v>
      </c>
      <c r="B35" s="18" t="s">
        <v>15</v>
      </c>
      <c r="C35" s="50">
        <v>409505.2</v>
      </c>
      <c r="D35" s="50">
        <v>152752.1</v>
      </c>
      <c r="E35" s="29" t="s">
        <v>30</v>
      </c>
    </row>
    <row r="36" spans="1:16323" s="8" customFormat="1" ht="30" customHeight="1" x14ac:dyDescent="0.3">
      <c r="A36" s="22">
        <v>26</v>
      </c>
      <c r="B36" s="18" t="s">
        <v>40</v>
      </c>
      <c r="C36" s="50">
        <v>0</v>
      </c>
      <c r="D36" s="50">
        <v>38100</v>
      </c>
      <c r="E36" s="29" t="s">
        <v>51</v>
      </c>
    </row>
    <row r="37" spans="1:16323" s="8" customFormat="1" ht="30" customHeight="1" x14ac:dyDescent="0.3">
      <c r="A37" s="25">
        <v>27</v>
      </c>
      <c r="B37" s="18" t="s">
        <v>61</v>
      </c>
      <c r="C37" s="50">
        <v>0</v>
      </c>
      <c r="D37" s="50"/>
      <c r="E37" s="27" t="s">
        <v>17</v>
      </c>
    </row>
    <row r="38" spans="1:16323" s="8" customFormat="1" ht="30" customHeight="1" thickBot="1" x14ac:dyDescent="0.35">
      <c r="A38" s="25">
        <v>28</v>
      </c>
      <c r="B38" s="18" t="s">
        <v>53</v>
      </c>
      <c r="C38" s="50">
        <v>0</v>
      </c>
      <c r="D38" s="50">
        <v>138000</v>
      </c>
      <c r="E38" s="19" t="s">
        <v>52</v>
      </c>
    </row>
    <row r="39" spans="1:16323" s="3" customFormat="1" ht="30" customHeight="1" x14ac:dyDescent="0.3">
      <c r="A39" s="22">
        <v>29</v>
      </c>
      <c r="B39" s="18" t="s">
        <v>7</v>
      </c>
      <c r="C39" s="50">
        <v>215774.4</v>
      </c>
      <c r="D39" s="50">
        <v>51160</v>
      </c>
      <c r="E39" s="19" t="s">
        <v>47</v>
      </c>
    </row>
    <row r="40" spans="1:16323" s="3" customFormat="1" ht="30" customHeight="1" x14ac:dyDescent="0.3">
      <c r="A40" s="25">
        <v>30</v>
      </c>
      <c r="B40" s="18" t="s">
        <v>35</v>
      </c>
      <c r="C40" s="50">
        <v>98000</v>
      </c>
      <c r="D40" s="55"/>
      <c r="E40" s="19" t="s">
        <v>17</v>
      </c>
    </row>
    <row r="41" spans="1:16323" s="3" customFormat="1" ht="30" customHeight="1" thickBot="1" x14ac:dyDescent="0.35">
      <c r="A41" s="25">
        <v>31</v>
      </c>
      <c r="B41" s="30" t="s">
        <v>41</v>
      </c>
      <c r="C41" s="58">
        <v>0</v>
      </c>
      <c r="D41" s="59"/>
      <c r="E41" s="29" t="s">
        <v>46</v>
      </c>
    </row>
    <row r="42" spans="1:16323" s="15" customFormat="1" ht="30" customHeight="1" x14ac:dyDescent="0.3">
      <c r="A42" s="22">
        <v>32</v>
      </c>
      <c r="B42" s="18" t="s">
        <v>59</v>
      </c>
      <c r="C42" s="50">
        <v>0</v>
      </c>
      <c r="D42" s="60"/>
      <c r="E42" s="31" t="s">
        <v>60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</row>
    <row r="43" spans="1:16323" s="3" customFormat="1" ht="30" customHeight="1" thickBot="1" x14ac:dyDescent="0.35">
      <c r="A43" s="25">
        <v>33</v>
      </c>
      <c r="B43" s="18" t="s">
        <v>50</v>
      </c>
      <c r="C43" s="50">
        <v>26000</v>
      </c>
      <c r="D43" s="60"/>
      <c r="E43" s="31" t="s">
        <v>34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</row>
    <row r="44" spans="1:16323" s="2" customFormat="1" ht="35.25" customHeight="1" thickBot="1" x14ac:dyDescent="0.35">
      <c r="A44" s="66" t="s">
        <v>28</v>
      </c>
      <c r="B44" s="67"/>
      <c r="C44" s="61">
        <f>SUM(C21:C43)</f>
        <v>6569177.3700000001</v>
      </c>
      <c r="D44" s="61">
        <f>SUM(D21:D43)</f>
        <v>615590.74</v>
      </c>
      <c r="E44" s="21"/>
    </row>
    <row r="45" spans="1:16323" ht="19.5" thickBot="1" x14ac:dyDescent="0.35">
      <c r="A45" s="32"/>
      <c r="B45" s="33"/>
      <c r="C45" s="62"/>
      <c r="D45" s="62"/>
      <c r="E45" s="33"/>
      <c r="F45" s="34"/>
    </row>
    <row r="46" spans="1:16323" s="2" customFormat="1" ht="35.25" customHeight="1" thickBot="1" x14ac:dyDescent="0.35">
      <c r="A46" s="68" t="s">
        <v>12</v>
      </c>
      <c r="B46" s="69"/>
      <c r="C46" s="63">
        <f>SUM(C19,C44)</f>
        <v>11917738.25</v>
      </c>
      <c r="D46" s="63">
        <f>SUM(D19,D44)</f>
        <v>705796.74</v>
      </c>
      <c r="E46" s="38"/>
    </row>
    <row r="47" spans="1:16323" s="2" customFormat="1" ht="36.75" customHeight="1" x14ac:dyDescent="0.3">
      <c r="A47" s="4"/>
      <c r="B47" s="5" t="s">
        <v>8</v>
      </c>
      <c r="C47" s="6"/>
      <c r="D47" s="7"/>
      <c r="E47" s="6"/>
      <c r="F47" s="4"/>
    </row>
    <row r="48" spans="1:16323" ht="100.5" hidden="1" customHeight="1" x14ac:dyDescent="0.25"/>
    <row r="49" spans="2:2" hidden="1" x14ac:dyDescent="0.25">
      <c r="B49" t="s">
        <v>42</v>
      </c>
    </row>
    <row r="50" spans="2:2" hidden="1" x14ac:dyDescent="0.25"/>
    <row r="51" spans="2:2" hidden="1" x14ac:dyDescent="0.25"/>
    <row r="52" spans="2:2" hidden="1" x14ac:dyDescent="0.25">
      <c r="B52" t="s">
        <v>43</v>
      </c>
    </row>
    <row r="53" spans="2:2" hidden="1" x14ac:dyDescent="0.25"/>
    <row r="54" spans="2:2" hidden="1" x14ac:dyDescent="0.25"/>
    <row r="55" spans="2:2" hidden="1" x14ac:dyDescent="0.25"/>
    <row r="56" spans="2:2" hidden="1" x14ac:dyDescent="0.25">
      <c r="B56" t="s">
        <v>44</v>
      </c>
    </row>
    <row r="57" spans="2:2" hidden="1" x14ac:dyDescent="0.25"/>
    <row r="58" spans="2:2" hidden="1" x14ac:dyDescent="0.25"/>
    <row r="59" spans="2:2" hidden="1" x14ac:dyDescent="0.25"/>
    <row r="60" spans="2:2" hidden="1" x14ac:dyDescent="0.25">
      <c r="B60" t="s">
        <v>45</v>
      </c>
    </row>
  </sheetData>
  <mergeCells count="13">
    <mergeCell ref="A2:E2"/>
    <mergeCell ref="A4:E4"/>
    <mergeCell ref="A5:A7"/>
    <mergeCell ref="B5:B7"/>
    <mergeCell ref="C5:D5"/>
    <mergeCell ref="E5:E7"/>
    <mergeCell ref="C6:C7"/>
    <mergeCell ref="D6:D7"/>
    <mergeCell ref="A19:B19"/>
    <mergeCell ref="A44:B44"/>
    <mergeCell ref="A46:B46"/>
    <mergeCell ref="A8:E8"/>
    <mergeCell ref="A20:E20"/>
  </mergeCells>
  <pageMargins left="0.19685039370078741" right="0.17" top="0.48" bottom="0.4" header="0.26" footer="0.25"/>
  <pageSetup paperSize="9" scale="61" orientation="landscape" r:id="rId1"/>
  <rowBreaks count="1" manualBreakCount="1">
    <brk id="2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D7F387FC59AB4AB8739955489F15A0" ma:contentTypeVersion="1" ma:contentTypeDescription="Создание документа." ma:contentTypeScope="" ma:versionID="209f88161d8fe823399af90926b5d4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7BC7A6-83B5-4529-A6AC-BF0BC41804FF}"/>
</file>

<file path=customXml/itemProps2.xml><?xml version="1.0" encoding="utf-8"?>
<ds:datastoreItem xmlns:ds="http://schemas.openxmlformats.org/officeDocument/2006/customXml" ds:itemID="{5B45CB3C-246C-4FEF-82E7-4128DE36491C}"/>
</file>

<file path=customXml/itemProps3.xml><?xml version="1.0" encoding="utf-8"?>
<ds:datastoreItem xmlns:ds="http://schemas.openxmlformats.org/officeDocument/2006/customXml" ds:itemID="{869C8666-5BDD-4F53-9FF8-A857E04F9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КМ_ФОР</vt:lpstr>
      <vt:lpstr>КМ_ФОР!Заголовки_для_печати</vt:lpstr>
      <vt:lpstr>КМ_ФОР!Область_печати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SilovaOV</dc:creator>
  <cp:lastModifiedBy>Силова Ольга Васильевна</cp:lastModifiedBy>
  <cp:lastPrinted>2024-02-20T10:03:17Z</cp:lastPrinted>
  <dcterms:created xsi:type="dcterms:W3CDTF">2016-08-03T11:16:50Z</dcterms:created>
  <dcterms:modified xsi:type="dcterms:W3CDTF">2024-12-24T08:31:51Z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0x01010007D7F387FC59AB4AB8739955489F15A0</vt:lpwstr>
  </property>
</Properties>
</file>